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first" sheetId="1" r:id="rId1"/>
    <sheet name="Criteria" sheetId="2" r:id="rId2"/>
    <sheet name="Vendor A" sheetId="3" r:id="rId3"/>
    <sheet name="Vendor B" sheetId="4" r:id="rId4"/>
    <sheet name="Vendor C" sheetId="5" r:id="rId5"/>
  </sheets>
  <definedNames>
    <definedName name="_xlnm._FilterDatabase" localSheetId="2" hidden="1">'Vendor A'!$A$4:$J$14</definedName>
    <definedName name="_xlnm._FilterDatabase" localSheetId="3" hidden="1">'Vendor B'!$A$4:$J$14</definedName>
    <definedName name="_xlnm._FilterDatabase" localSheetId="4" hidden="1">'Vendor C'!$A$4:$J$14</definedName>
  </definedNames>
  <calcPr calcId="124519" fullCalcOnLoad="1"/>
</workbook>
</file>

<file path=xl/sharedStrings.xml><?xml version="1.0" encoding="utf-8"?>
<sst xmlns="http://schemas.openxmlformats.org/spreadsheetml/2006/main" count="127" uniqueCount="61">
  <si>
    <t>Purpose</t>
  </si>
  <si>
    <t>Compare up to three vendors against the same requirements. Blank scores do not represent vendor performance. This is not a ranking or a guarantee of app support.</t>
  </si>
  <si>
    <t>Workflow</t>
  </si>
  <si>
    <t>Agree scope and weights on Criteria before reviewing proposals. Complete Vendor A, B and C independently. Rename vendors in cell B1, not the sheet tabs. Record evidence and an owner for every unresolved dependency.</t>
  </si>
  <si>
    <t>Weights</t>
  </si>
  <si>
    <t>Default weights total 100. Edit Criteria column B for all vendors together. For an irrelevant criterion, set its weight to zero and redistribute the points. Weights must total 100.</t>
  </si>
  <si>
    <t>Fit rubric</t>
  </si>
  <si>
    <t>0 = unsupported or no evidence; 1 = partial fit or unresolved work; 2 = demonstrated fit or a clear agreed delivery and acceptance plan. Keep Standard, Configuration, Custom, Third party, Roadmap or Unsupported visible in delivery method.</t>
  </si>
  <si>
    <t>Must-have gates</t>
  </si>
  <si>
    <t>Mark Yes or No for every included criterion. For each Yes, set gate status to Pass only after required evidence is accepted. Failed, Pending and Not reviewed remain unresolved. A high score cannot override a failed must-have.</t>
  </si>
  <si>
    <t>Calculation</t>
  </si>
  <si>
    <t>Weighted points = weight x fit score / 2. Total appears only when every positive-weight criterion has a score and weights total 100. A complete total does not mean the vendor is approved. Gate review is separate.</t>
  </si>
  <si>
    <t>Illustrative example</t>
  </si>
  <si>
    <t>A criterion weighted 15 with a fit score of 1 earns 7.5 points. All criteria scored 2 total 100 points; all scored 1 total 50. These are examples, not vendor results.</t>
  </si>
  <si>
    <t>Cost comparison</t>
  </si>
  <si>
    <t>Use the same scope, currency, tax treatment and 12-month usage assumptions. Include app, setup, migration, third-party, usage, support and internal staff costs. Record quotes and dates; there are no current vendor prices in this workbook.</t>
  </si>
  <si>
    <t>Trial evidence</t>
  </si>
  <si>
    <t>Use the same representative customer journeys for every vendor. Record observed results, limitations, test date and follow-up owner. A planned custom delivery must remain visibly different from a feature demonstrated today.</t>
  </si>
  <si>
    <t>CSV alternative</t>
  </si>
  <si>
    <t>The CSV is a single-vendor manual worksheet without formulas or dropdowns. Calculate each weighted row as weight x score / 2; add only after all included rows are scored. Keep must-have decisions separate.</t>
  </si>
  <si>
    <t>Next step</t>
  </si>
  <si>
    <t>After selection, use https://www.memberply.com/guides/shopify-loyalty-program-implementation to plan launch testing. The workbook does not connect to Shopify or approve a launch.</t>
  </si>
  <si>
    <t>Criterion</t>
  </si>
  <si>
    <t>Weight (points)</t>
  </si>
  <si>
    <t>Evidence to request</t>
  </si>
  <si>
    <t>Program fit</t>
  </si>
  <si>
    <t>Demonstrate your free or paid tiers, eligibility and exclusions.</t>
  </si>
  <si>
    <t>Rewards and returns</t>
  </si>
  <si>
    <t>Test earning, redemption, rounding, expiry and full/partial returns.</t>
  </si>
  <si>
    <t>Customer accounts</t>
  </si>
  <si>
    <t>Complete joining, benefit access and membership management on mobile.</t>
  </si>
  <si>
    <t>Checkout</t>
  </si>
  <si>
    <t>Test eligible and excluded carts, discounts, currencies and payment flows.</t>
  </si>
  <si>
    <t>Shopify POS</t>
  </si>
  <si>
    <t>Test customer identification, staff permissions, earning and redemption in store.</t>
  </si>
  <si>
    <t>Integrations</t>
  </si>
  <si>
    <t>Verify required fields, direction, timing, consent, failures and recovery.</t>
  </si>
  <si>
    <t>Migration and exit</t>
  </si>
  <si>
    <t>Reconcile pilot identities and balances; assess recurring billing separately; inspect exports.</t>
  </si>
  <si>
    <t>Total cost</t>
  </si>
  <si>
    <t>Compare the same currency, scope and 12-month period, including usage, setup and staff time.</t>
  </si>
  <si>
    <t>Support and ownership</t>
  </si>
  <si>
    <t>Confirm support coverage, escalation, configuration and maintenance owners in writing.</t>
  </si>
  <si>
    <t>Reporting</t>
  </si>
  <si>
    <t>Reconcile signups, redemption and repeat purchases with source data and a purchase-cycle-appropriate window.</t>
  </si>
  <si>
    <t>Weight total (must be 100)</t>
  </si>
  <si>
    <t>Vendor / plan</t>
  </si>
  <si>
    <t>Scope / quote date</t>
  </si>
  <si>
    <t>Must have?</t>
  </si>
  <si>
    <t>Gate status</t>
  </si>
  <si>
    <t>Fit score (0-2)</t>
  </si>
  <si>
    <t>Weighted points</t>
  </si>
  <si>
    <t>Delivery method</t>
  </si>
  <si>
    <t>Trial result / evidence / date</t>
  </si>
  <si>
    <t>Dependencies / follow-up owner</t>
  </si>
  <si>
    <t>Not reviewed</t>
  </si>
  <si>
    <t>Weighted total / 100</t>
  </si>
  <si>
    <t>Must-have review</t>
  </si>
  <si>
    <t>Decision / rationale</t>
  </si>
  <si>
    <t>Reviewer / date</t>
  </si>
  <si>
    <t>A score is not approval. Review evidence, delivery risk, costs and must-haves before selecting.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</si>
</sst>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DFF"/>
        <bgColor indexed="64"/>
      </patternFill>
    </fill>
    <fill>
      <patternFill patternType="solid">
        <fgColor rgb="FFEFF6FF"/>
        <bgColor indexed="64"/>
      </patternFill>
    </fill>
    <fill>
      <patternFill patternType="solid">
        <fgColor rgb="FFF3F4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164" fontId="0" fillId="4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/>
  </sheetViews>
  <sheetFormatPr defaultRowHeight="15"/>
  <cols>
    <col min="1" max="1" width="25.7109375" customWidth="1"/>
    <col min="2" max="2" width="105.7109375" customWidth="1"/>
  </cols>
  <sheetData>
    <row r="1" spans="1:2" ht="65" customHeight="1">
      <c r="A1" s="1" t="s">
        <v>0</v>
      </c>
      <c r="B1" s="2" t="s">
        <v>1</v>
      </c>
    </row>
    <row r="2" spans="1:2" ht="65" customHeight="1">
      <c r="A2" s="1" t="s">
        <v>2</v>
      </c>
      <c r="B2" s="2" t="s">
        <v>3</v>
      </c>
    </row>
    <row r="3" spans="1:2" ht="65" customHeight="1">
      <c r="A3" s="1" t="s">
        <v>4</v>
      </c>
      <c r="B3" s="2" t="s">
        <v>5</v>
      </c>
    </row>
    <row r="4" spans="1:2" ht="65" customHeight="1">
      <c r="A4" s="1" t="s">
        <v>6</v>
      </c>
      <c r="B4" s="2" t="s">
        <v>7</v>
      </c>
    </row>
    <row r="5" spans="1:2" ht="65" customHeight="1">
      <c r="A5" s="1" t="s">
        <v>8</v>
      </c>
      <c r="B5" s="2" t="s">
        <v>9</v>
      </c>
    </row>
    <row r="6" spans="1:2" ht="65" customHeight="1">
      <c r="A6" s="1" t="s">
        <v>10</v>
      </c>
      <c r="B6" s="2" t="s">
        <v>11</v>
      </c>
    </row>
    <row r="7" spans="1:2" ht="65" customHeight="1">
      <c r="A7" s="1" t="s">
        <v>12</v>
      </c>
      <c r="B7" s="2" t="s">
        <v>13</v>
      </c>
    </row>
    <row r="8" spans="1:2" ht="65" customHeight="1">
      <c r="A8" s="1" t="s">
        <v>14</v>
      </c>
      <c r="B8" s="2" t="s">
        <v>15</v>
      </c>
    </row>
    <row r="9" spans="1:2" ht="65" customHeight="1">
      <c r="A9" s="1" t="s">
        <v>16</v>
      </c>
      <c r="B9" s="2" t="s">
        <v>17</v>
      </c>
    </row>
    <row r="10" spans="1:2" ht="65" customHeight="1">
      <c r="A10" s="1" t="s">
        <v>18</v>
      </c>
      <c r="B10" s="2" t="s">
        <v>19</v>
      </c>
    </row>
    <row r="11" spans="1:2" ht="65" customHeight="1">
      <c r="A11" s="1" t="s">
        <v>20</v>
      </c>
      <c r="B11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7.7109375" customWidth="1"/>
    <col min="2" max="2" width="18.7109375" customWidth="1"/>
    <col min="3" max="3" width="100.7109375" customWidth="1"/>
  </cols>
  <sheetData>
    <row r="1" spans="1:3">
      <c r="A1" s="1" t="s">
        <v>22</v>
      </c>
      <c r="B1" s="1" t="s">
        <v>23</v>
      </c>
      <c r="C1" s="1" t="s">
        <v>24</v>
      </c>
    </row>
    <row r="2" spans="1:3" ht="55" customHeight="1">
      <c r="A2" s="2" t="s">
        <v>25</v>
      </c>
      <c r="B2" s="3">
        <v>15</v>
      </c>
      <c r="C2" s="2" t="s">
        <v>26</v>
      </c>
    </row>
    <row r="3" spans="1:3" ht="55" customHeight="1">
      <c r="A3" s="2" t="s">
        <v>27</v>
      </c>
      <c r="B3" s="3">
        <v>15</v>
      </c>
      <c r="C3" s="2" t="s">
        <v>28</v>
      </c>
    </row>
    <row r="4" spans="1:3" ht="55" customHeight="1">
      <c r="A4" s="2" t="s">
        <v>29</v>
      </c>
      <c r="B4" s="3">
        <v>10</v>
      </c>
      <c r="C4" s="2" t="s">
        <v>30</v>
      </c>
    </row>
    <row r="5" spans="1:3" ht="55" customHeight="1">
      <c r="A5" s="2" t="s">
        <v>31</v>
      </c>
      <c r="B5" s="3">
        <v>10</v>
      </c>
      <c r="C5" s="2" t="s">
        <v>32</v>
      </c>
    </row>
    <row r="6" spans="1:3" ht="55" customHeight="1">
      <c r="A6" s="2" t="s">
        <v>33</v>
      </c>
      <c r="B6" s="3">
        <v>10</v>
      </c>
      <c r="C6" s="2" t="s">
        <v>34</v>
      </c>
    </row>
    <row r="7" spans="1:3" ht="55" customHeight="1">
      <c r="A7" s="2" t="s">
        <v>35</v>
      </c>
      <c r="B7" s="3">
        <v>10</v>
      </c>
      <c r="C7" s="2" t="s">
        <v>36</v>
      </c>
    </row>
    <row r="8" spans="1:3" ht="55" customHeight="1">
      <c r="A8" s="2" t="s">
        <v>37</v>
      </c>
      <c r="B8" s="3">
        <v>10</v>
      </c>
      <c r="C8" s="2" t="s">
        <v>38</v>
      </c>
    </row>
    <row r="9" spans="1:3" ht="55" customHeight="1">
      <c r="A9" s="2" t="s">
        <v>39</v>
      </c>
      <c r="B9" s="3">
        <v>10</v>
      </c>
      <c r="C9" s="2" t="s">
        <v>40</v>
      </c>
    </row>
    <row r="10" spans="1:3" ht="55" customHeight="1">
      <c r="A10" s="2" t="s">
        <v>41</v>
      </c>
      <c r="B10" s="3">
        <v>5</v>
      </c>
      <c r="C10" s="2" t="s">
        <v>42</v>
      </c>
    </row>
    <row r="11" spans="1:3" ht="55" customHeight="1">
      <c r="A11" s="2" t="s">
        <v>43</v>
      </c>
      <c r="B11" s="3">
        <v>5</v>
      </c>
      <c r="C11" s="2" t="s">
        <v>44</v>
      </c>
    </row>
    <row r="13" spans="1:3">
      <c r="A13" s="1" t="s">
        <v>45</v>
      </c>
      <c r="B13" s="4">
        <f>SUM(B2:B11)</f>
        <v>100</v>
      </c>
    </row>
  </sheetData>
  <dataValidations count="1">
    <dataValidation type="whole" allowBlank="1" showInputMessage="1" showErrorMessage="1" sqref="B2:B11">
      <formula1>0</formula1>
      <formula2>100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/>
  <cols>
    <col min="1" max="1" width="27.7109375" customWidth="1"/>
    <col min="2" max="2" width="15.7109375" customWidth="1"/>
    <col min="3" max="3" width="62.7109375" customWidth="1"/>
    <col min="4" max="8" width="18.7109375" customWidth="1"/>
    <col min="9" max="10" width="55.7109375" customWidth="1"/>
  </cols>
  <sheetData>
    <row r="1" spans="1:10">
      <c r="A1" s="1" t="s">
        <v>46</v>
      </c>
      <c r="B1" s="3"/>
    </row>
    <row r="2" spans="1:10">
      <c r="A2" s="1" t="s">
        <v>47</v>
      </c>
      <c r="B2" s="3"/>
    </row>
    <row r="4" spans="1:10" ht="40" customHeight="1">
      <c r="A4" s="1" t="s">
        <v>22</v>
      </c>
      <c r="B4" s="1" t="s">
        <v>23</v>
      </c>
      <c r="C4" s="1" t="s">
        <v>24</v>
      </c>
      <c r="D4" s="1" t="s">
        <v>48</v>
      </c>
      <c r="E4" s="1" t="s">
        <v>49</v>
      </c>
      <c r="F4" s="1" t="s">
        <v>50</v>
      </c>
      <c r="G4" s="1" t="s">
        <v>51</v>
      </c>
      <c r="H4" s="1" t="s">
        <v>52</v>
      </c>
      <c r="I4" s="1" t="s">
        <v>53</v>
      </c>
      <c r="J4" s="1" t="s">
        <v>54</v>
      </c>
    </row>
    <row r="5" spans="1:10" ht="100" customHeight="1">
      <c r="A5" s="2" t="str">
        <f>Criteria!A2</f>
        <v>Program fit</v>
      </c>
      <c r="B5" s="2">
        <f>Criteria!B2</f>
        <v>15</v>
      </c>
      <c r="C5" s="2" t="str">
        <f>Criteria!C2</f>
        <v>Demonstrate your free or paid tiers, eligibility and exclusions.</v>
      </c>
      <c r="D5" s="3"/>
      <c r="E5" s="3" t="s">
        <v>55</v>
      </c>
      <c r="F5" s="3"/>
      <c r="G5" s="4">
        <f>IF(OR(B5=0,F5=""),"",B5*F5/2)</f>
        <v/>
      </c>
      <c r="H5" s="3"/>
      <c r="I5" s="3"/>
      <c r="J5" s="3"/>
    </row>
    <row r="6" spans="1:10" ht="100" customHeight="1">
      <c r="A6" s="2" t="str">
        <f>Criteria!A3</f>
        <v>Rewards and returns</v>
      </c>
      <c r="B6" s="2">
        <f>Criteria!B3</f>
        <v>15</v>
      </c>
      <c r="C6" s="2" t="str">
        <f>Criteria!C3</f>
        <v>Test earning, redemption, rounding, expiry and full/partial returns.</v>
      </c>
      <c r="D6" s="3"/>
      <c r="E6" s="3" t="s">
        <v>55</v>
      </c>
      <c r="F6" s="3"/>
      <c r="G6" s="4">
        <f>IF(OR(B6=0,F6=""),"",B6*F6/2)</f>
        <v/>
      </c>
      <c r="H6" s="3"/>
      <c r="I6" s="3"/>
      <c r="J6" s="3"/>
    </row>
    <row r="7" spans="1:10" ht="100" customHeight="1">
      <c r="A7" s="2" t="str">
        <f>Criteria!A4</f>
        <v>Customer accounts</v>
      </c>
      <c r="B7" s="2">
        <f>Criteria!B4</f>
        <v>10</v>
      </c>
      <c r="C7" s="2" t="str">
        <f>Criteria!C4</f>
        <v>Complete joining, benefit access and membership management on mobile.</v>
      </c>
      <c r="D7" s="3"/>
      <c r="E7" s="3" t="s">
        <v>55</v>
      </c>
      <c r="F7" s="3"/>
      <c r="G7" s="4">
        <f>IF(OR(B7=0,F7=""),"",B7*F7/2)</f>
        <v/>
      </c>
      <c r="H7" s="3"/>
      <c r="I7" s="3"/>
      <c r="J7" s="3"/>
    </row>
    <row r="8" spans="1:10" ht="100" customHeight="1">
      <c r="A8" s="2" t="str">
        <f>Criteria!A5</f>
        <v>Checkout</v>
      </c>
      <c r="B8" s="2">
        <f>Criteria!B5</f>
        <v>10</v>
      </c>
      <c r="C8" s="2" t="str">
        <f>Criteria!C5</f>
        <v>Test eligible and excluded carts, discounts, currencies and payment flows.</v>
      </c>
      <c r="D8" s="3"/>
      <c r="E8" s="3" t="s">
        <v>55</v>
      </c>
      <c r="F8" s="3"/>
      <c r="G8" s="4">
        <f>IF(OR(B8=0,F8=""),"",B8*F8/2)</f>
        <v/>
      </c>
      <c r="H8" s="3"/>
      <c r="I8" s="3"/>
      <c r="J8" s="3"/>
    </row>
    <row r="9" spans="1:10" ht="100" customHeight="1">
      <c r="A9" s="2" t="str">
        <f>Criteria!A6</f>
        <v>Shopify POS</v>
      </c>
      <c r="B9" s="2">
        <f>Criteria!B6</f>
        <v>10</v>
      </c>
      <c r="C9" s="2" t="str">
        <f>Criteria!C6</f>
        <v>Test customer identification, staff permissions, earning and redemption in store.</v>
      </c>
      <c r="D9" s="3"/>
      <c r="E9" s="3" t="s">
        <v>55</v>
      </c>
      <c r="F9" s="3"/>
      <c r="G9" s="4">
        <f>IF(OR(B9=0,F9=""),"",B9*F9/2)</f>
        <v/>
      </c>
      <c r="H9" s="3"/>
      <c r="I9" s="3"/>
      <c r="J9" s="3"/>
    </row>
    <row r="10" spans="1:10" ht="100" customHeight="1">
      <c r="A10" s="2" t="str">
        <f>Criteria!A7</f>
        <v>Integrations</v>
      </c>
      <c r="B10" s="2">
        <f>Criteria!B7</f>
        <v>10</v>
      </c>
      <c r="C10" s="2" t="str">
        <f>Criteria!C7</f>
        <v>Verify required fields, direction, timing, consent, failures and recovery.</v>
      </c>
      <c r="D10" s="3"/>
      <c r="E10" s="3" t="s">
        <v>55</v>
      </c>
      <c r="F10" s="3"/>
      <c r="G10" s="4">
        <f>IF(OR(B10=0,F10=""),"",B10*F10/2)</f>
        <v/>
      </c>
      <c r="H10" s="3"/>
      <c r="I10" s="3"/>
      <c r="J10" s="3"/>
    </row>
    <row r="11" spans="1:10" ht="100" customHeight="1">
      <c r="A11" s="2" t="str">
        <f>Criteria!A8</f>
        <v>Migration and exit</v>
      </c>
      <c r="B11" s="2">
        <f>Criteria!B8</f>
        <v>10</v>
      </c>
      <c r="C11" s="2" t="str">
        <f>Criteria!C8</f>
        <v>Reconcile pilot identities and balances; assess recurring billing separately; inspect exports.</v>
      </c>
      <c r="D11" s="3"/>
      <c r="E11" s="3" t="s">
        <v>55</v>
      </c>
      <c r="F11" s="3"/>
      <c r="G11" s="4">
        <f>IF(OR(B11=0,F11=""),"",B11*F11/2)</f>
        <v/>
      </c>
      <c r="H11" s="3"/>
      <c r="I11" s="3"/>
      <c r="J11" s="3"/>
    </row>
    <row r="12" spans="1:10" ht="100" customHeight="1">
      <c r="A12" s="2" t="str">
        <f>Criteria!A9</f>
        <v>Total cost</v>
      </c>
      <c r="B12" s="2">
        <f>Criteria!B9</f>
        <v>10</v>
      </c>
      <c r="C12" s="2" t="str">
        <f>Criteria!C9</f>
        <v>Compare the same currency, scope and 12-month period, including usage, setup and staff time.</v>
      </c>
      <c r="D12" s="3"/>
      <c r="E12" s="3" t="s">
        <v>55</v>
      </c>
      <c r="F12" s="3"/>
      <c r="G12" s="4">
        <f>IF(OR(B12=0,F12=""),"",B12*F12/2)</f>
        <v/>
      </c>
      <c r="H12" s="3"/>
      <c r="I12" s="3"/>
      <c r="J12" s="3"/>
    </row>
    <row r="13" spans="1:10" ht="100" customHeight="1">
      <c r="A13" s="2" t="str">
        <f>Criteria!A10</f>
        <v>Support and ownership</v>
      </c>
      <c r="B13" s="2">
        <f>Criteria!B10</f>
        <v>5</v>
      </c>
      <c r="C13" s="2" t="str">
        <f>Criteria!C10</f>
        <v>Confirm support coverage, escalation, configuration and maintenance owners in writing.</v>
      </c>
      <c r="D13" s="3"/>
      <c r="E13" s="3" t="s">
        <v>55</v>
      </c>
      <c r="F13" s="3"/>
      <c r="G13" s="4">
        <f>IF(OR(B13=0,F13=""),"",B13*F13/2)</f>
        <v/>
      </c>
      <c r="H13" s="3"/>
      <c r="I13" s="3"/>
      <c r="J13" s="3"/>
    </row>
    <row r="14" spans="1:10" ht="100" customHeight="1">
      <c r="A14" s="2" t="str">
        <f>Criteria!A11</f>
        <v>Reporting</v>
      </c>
      <c r="B14" s="2">
        <f>Criteria!B11</f>
        <v>5</v>
      </c>
      <c r="C14" s="2" t="str">
        <f>Criteria!C11</f>
        <v>Reconcile signups, redemption and repeat purchases with source data and a purchase-cycle-appropriate window.</v>
      </c>
      <c r="D14" s="3"/>
      <c r="E14" s="3" t="s">
        <v>55</v>
      </c>
      <c r="F14" s="3"/>
      <c r="G14" s="4">
        <f>IF(OR(B14=0,F14=""),"",B14*F14/2)</f>
        <v/>
      </c>
      <c r="H14" s="3"/>
      <c r="I14" s="3"/>
      <c r="J14" s="3"/>
    </row>
    <row r="17" spans="1:10" ht="45" customHeight="1">
      <c r="A17" s="1" t="s">
        <v>56</v>
      </c>
      <c r="B17" s="2" t="str">
        <f>IF(OR(SUM(B5:B14)&lt;&gt;100,COUNTIFS(B5:B14,"&gt;0",F5:F14,"")&gt;0),"Incomplete",SUM(G5:G14))</f>
        <v>Incomplete</v>
      </c>
    </row>
    <row r="18" spans="1:10" ht="45" customHeight="1">
      <c r="A18" s="1" t="s">
        <v>57</v>
      </c>
      <c r="B18" s="2" t="str">
        <f>IF(COUNTIFS(B5:B14,"&gt;0",D5:D14,"")&gt;0,"Classify requirements",IF(COUNTIFS(B5:B14,"&gt;0",D5:D14,"Yes",E5:E14,"&lt;&gt;Pass")&gt;0,"Unresolved must-haves","Review complete"))</f>
        <v>Classify requirements</v>
      </c>
    </row>
    <row r="20" spans="1:10" ht="45" customHeight="1">
      <c r="A20" s="1" t="s">
        <v>58</v>
      </c>
      <c r="B20" s="3"/>
    </row>
    <row r="21" spans="1:10" ht="45" customHeight="1">
      <c r="A21" s="1" t="s">
        <v>59</v>
      </c>
      <c r="B21" s="3"/>
    </row>
    <row r="23" spans="1:10" ht="45" customHeight="1">
      <c r="A23" s="2" t="s">
        <v>60</v>
      </c>
      <c r="B23" s="2"/>
      <c r="C23" s="2"/>
      <c r="D23" s="2"/>
      <c r="E23" s="2"/>
      <c r="F23" s="2"/>
      <c r="G23" s="2"/>
      <c r="H23" s="2"/>
      <c r="I23" s="2"/>
      <c r="J23" s="2"/>
    </row>
  </sheetData>
  <autoFilter ref="A4:J14"/>
  <mergeCells count="1">
    <mergeCell ref="A23:J23"/>
  </mergeCells>
  <dataValidations count="4">
    <dataValidation type="list" allowBlank="1" showInputMessage="1" showErrorMessage="1" sqref="D5:D14">
      <formula1>"Yes,No"</formula1>
    </dataValidation>
    <dataValidation type="list" allowBlank="1" showInputMessage="1" showErrorMessage="1" sqref="E5:E14">
      <formula1>"Not reviewed,Pending,Pass,Failed"</formula1>
    </dataValidation>
    <dataValidation type="list" allowBlank="1" showInputMessage="1" showErrorMessage="1" sqref="H5:H14">
      <formula1>"Standard,Configuration,Custom,Third party,Roadmap,Unsupported"</formula1>
    </dataValidation>
    <dataValidation type="whole" allowBlank="1" showInputMessage="1" showErrorMessage="1" sqref="F5:F14">
      <formula1>0</formula1>
      <formula2>2</formula2>
    </dataValidation>
  </dataValidations>
  <pageMargins left="0.7" right="0.7" top="0.75" bottom="0.7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/>
  <cols>
    <col min="1" max="1" width="27.7109375" customWidth="1"/>
    <col min="2" max="2" width="15.7109375" customWidth="1"/>
    <col min="3" max="3" width="62.7109375" customWidth="1"/>
    <col min="4" max="8" width="18.7109375" customWidth="1"/>
    <col min="9" max="10" width="55.7109375" customWidth="1"/>
  </cols>
  <sheetData>
    <row r="1" spans="1:10">
      <c r="A1" s="1" t="s">
        <v>46</v>
      </c>
      <c r="B1" s="3"/>
    </row>
    <row r="2" spans="1:10">
      <c r="A2" s="1" t="s">
        <v>47</v>
      </c>
      <c r="B2" s="3"/>
    </row>
    <row r="4" spans="1:10" ht="40" customHeight="1">
      <c r="A4" s="1" t="s">
        <v>22</v>
      </c>
      <c r="B4" s="1" t="s">
        <v>23</v>
      </c>
      <c r="C4" s="1" t="s">
        <v>24</v>
      </c>
      <c r="D4" s="1" t="s">
        <v>48</v>
      </c>
      <c r="E4" s="1" t="s">
        <v>49</v>
      </c>
      <c r="F4" s="1" t="s">
        <v>50</v>
      </c>
      <c r="G4" s="1" t="s">
        <v>51</v>
      </c>
      <c r="H4" s="1" t="s">
        <v>52</v>
      </c>
      <c r="I4" s="1" t="s">
        <v>53</v>
      </c>
      <c r="J4" s="1" t="s">
        <v>54</v>
      </c>
    </row>
    <row r="5" spans="1:10" ht="100" customHeight="1">
      <c r="A5" s="2" t="str">
        <f>Criteria!A2</f>
        <v>Program fit</v>
      </c>
      <c r="B5" s="2">
        <f>Criteria!B2</f>
        <v>15</v>
      </c>
      <c r="C5" s="2" t="str">
        <f>Criteria!C2</f>
        <v>Demonstrate your free or paid tiers, eligibility and exclusions.</v>
      </c>
      <c r="D5" s="3"/>
      <c r="E5" s="3" t="s">
        <v>55</v>
      </c>
      <c r="F5" s="3"/>
      <c r="G5" s="4">
        <f>IF(OR(B5=0,F5=""),"",B5*F5/2)</f>
        <v/>
      </c>
      <c r="H5" s="3"/>
      <c r="I5" s="3"/>
      <c r="J5" s="3"/>
    </row>
    <row r="6" spans="1:10" ht="100" customHeight="1">
      <c r="A6" s="2" t="str">
        <f>Criteria!A3</f>
        <v>Rewards and returns</v>
      </c>
      <c r="B6" s="2">
        <f>Criteria!B3</f>
        <v>15</v>
      </c>
      <c r="C6" s="2" t="str">
        <f>Criteria!C3</f>
        <v>Test earning, redemption, rounding, expiry and full/partial returns.</v>
      </c>
      <c r="D6" s="3"/>
      <c r="E6" s="3" t="s">
        <v>55</v>
      </c>
      <c r="F6" s="3"/>
      <c r="G6" s="4">
        <f>IF(OR(B6=0,F6=""),"",B6*F6/2)</f>
        <v/>
      </c>
      <c r="H6" s="3"/>
      <c r="I6" s="3"/>
      <c r="J6" s="3"/>
    </row>
    <row r="7" spans="1:10" ht="100" customHeight="1">
      <c r="A7" s="2" t="str">
        <f>Criteria!A4</f>
        <v>Customer accounts</v>
      </c>
      <c r="B7" s="2">
        <f>Criteria!B4</f>
        <v>10</v>
      </c>
      <c r="C7" s="2" t="str">
        <f>Criteria!C4</f>
        <v>Complete joining, benefit access and membership management on mobile.</v>
      </c>
      <c r="D7" s="3"/>
      <c r="E7" s="3" t="s">
        <v>55</v>
      </c>
      <c r="F7" s="3"/>
      <c r="G7" s="4">
        <f>IF(OR(B7=0,F7=""),"",B7*F7/2)</f>
        <v/>
      </c>
      <c r="H7" s="3"/>
      <c r="I7" s="3"/>
      <c r="J7" s="3"/>
    </row>
    <row r="8" spans="1:10" ht="100" customHeight="1">
      <c r="A8" s="2" t="str">
        <f>Criteria!A5</f>
        <v>Checkout</v>
      </c>
      <c r="B8" s="2">
        <f>Criteria!B5</f>
        <v>10</v>
      </c>
      <c r="C8" s="2" t="str">
        <f>Criteria!C5</f>
        <v>Test eligible and excluded carts, discounts, currencies and payment flows.</v>
      </c>
      <c r="D8" s="3"/>
      <c r="E8" s="3" t="s">
        <v>55</v>
      </c>
      <c r="F8" s="3"/>
      <c r="G8" s="4">
        <f>IF(OR(B8=0,F8=""),"",B8*F8/2)</f>
        <v/>
      </c>
      <c r="H8" s="3"/>
      <c r="I8" s="3"/>
      <c r="J8" s="3"/>
    </row>
    <row r="9" spans="1:10" ht="100" customHeight="1">
      <c r="A9" s="2" t="str">
        <f>Criteria!A6</f>
        <v>Shopify POS</v>
      </c>
      <c r="B9" s="2">
        <f>Criteria!B6</f>
        <v>10</v>
      </c>
      <c r="C9" s="2" t="str">
        <f>Criteria!C6</f>
        <v>Test customer identification, staff permissions, earning and redemption in store.</v>
      </c>
      <c r="D9" s="3"/>
      <c r="E9" s="3" t="s">
        <v>55</v>
      </c>
      <c r="F9" s="3"/>
      <c r="G9" s="4">
        <f>IF(OR(B9=0,F9=""),"",B9*F9/2)</f>
        <v/>
      </c>
      <c r="H9" s="3"/>
      <c r="I9" s="3"/>
      <c r="J9" s="3"/>
    </row>
    <row r="10" spans="1:10" ht="100" customHeight="1">
      <c r="A10" s="2" t="str">
        <f>Criteria!A7</f>
        <v>Integrations</v>
      </c>
      <c r="B10" s="2">
        <f>Criteria!B7</f>
        <v>10</v>
      </c>
      <c r="C10" s="2" t="str">
        <f>Criteria!C7</f>
        <v>Verify required fields, direction, timing, consent, failures and recovery.</v>
      </c>
      <c r="D10" s="3"/>
      <c r="E10" s="3" t="s">
        <v>55</v>
      </c>
      <c r="F10" s="3"/>
      <c r="G10" s="4">
        <f>IF(OR(B10=0,F10=""),"",B10*F10/2)</f>
        <v/>
      </c>
      <c r="H10" s="3"/>
      <c r="I10" s="3"/>
      <c r="J10" s="3"/>
    </row>
    <row r="11" spans="1:10" ht="100" customHeight="1">
      <c r="A11" s="2" t="str">
        <f>Criteria!A8</f>
        <v>Migration and exit</v>
      </c>
      <c r="B11" s="2">
        <f>Criteria!B8</f>
        <v>10</v>
      </c>
      <c r="C11" s="2" t="str">
        <f>Criteria!C8</f>
        <v>Reconcile pilot identities and balances; assess recurring billing separately; inspect exports.</v>
      </c>
      <c r="D11" s="3"/>
      <c r="E11" s="3" t="s">
        <v>55</v>
      </c>
      <c r="F11" s="3"/>
      <c r="G11" s="4">
        <f>IF(OR(B11=0,F11=""),"",B11*F11/2)</f>
        <v/>
      </c>
      <c r="H11" s="3"/>
      <c r="I11" s="3"/>
      <c r="J11" s="3"/>
    </row>
    <row r="12" spans="1:10" ht="100" customHeight="1">
      <c r="A12" s="2" t="str">
        <f>Criteria!A9</f>
        <v>Total cost</v>
      </c>
      <c r="B12" s="2">
        <f>Criteria!B9</f>
        <v>10</v>
      </c>
      <c r="C12" s="2" t="str">
        <f>Criteria!C9</f>
        <v>Compare the same currency, scope and 12-month period, including usage, setup and staff time.</v>
      </c>
      <c r="D12" s="3"/>
      <c r="E12" s="3" t="s">
        <v>55</v>
      </c>
      <c r="F12" s="3"/>
      <c r="G12" s="4">
        <f>IF(OR(B12=0,F12=""),"",B12*F12/2)</f>
        <v/>
      </c>
      <c r="H12" s="3"/>
      <c r="I12" s="3"/>
      <c r="J12" s="3"/>
    </row>
    <row r="13" spans="1:10" ht="100" customHeight="1">
      <c r="A13" s="2" t="str">
        <f>Criteria!A10</f>
        <v>Support and ownership</v>
      </c>
      <c r="B13" s="2">
        <f>Criteria!B10</f>
        <v>5</v>
      </c>
      <c r="C13" s="2" t="str">
        <f>Criteria!C10</f>
        <v>Confirm support coverage, escalation, configuration and maintenance owners in writing.</v>
      </c>
      <c r="D13" s="3"/>
      <c r="E13" s="3" t="s">
        <v>55</v>
      </c>
      <c r="F13" s="3"/>
      <c r="G13" s="4">
        <f>IF(OR(B13=0,F13=""),"",B13*F13/2)</f>
        <v/>
      </c>
      <c r="H13" s="3"/>
      <c r="I13" s="3"/>
      <c r="J13" s="3"/>
    </row>
    <row r="14" spans="1:10" ht="100" customHeight="1">
      <c r="A14" s="2" t="str">
        <f>Criteria!A11</f>
        <v>Reporting</v>
      </c>
      <c r="B14" s="2">
        <f>Criteria!B11</f>
        <v>5</v>
      </c>
      <c r="C14" s="2" t="str">
        <f>Criteria!C11</f>
        <v>Reconcile signups, redemption and repeat purchases with source data and a purchase-cycle-appropriate window.</v>
      </c>
      <c r="D14" s="3"/>
      <c r="E14" s="3" t="s">
        <v>55</v>
      </c>
      <c r="F14" s="3"/>
      <c r="G14" s="4">
        <f>IF(OR(B14=0,F14=""),"",B14*F14/2)</f>
        <v/>
      </c>
      <c r="H14" s="3"/>
      <c r="I14" s="3"/>
      <c r="J14" s="3"/>
    </row>
    <row r="17" spans="1:10" ht="45" customHeight="1">
      <c r="A17" s="1" t="s">
        <v>56</v>
      </c>
      <c r="B17" s="2" t="str">
        <f>IF(OR(SUM(B5:B14)&lt;&gt;100,COUNTIFS(B5:B14,"&gt;0",F5:F14,"")&gt;0),"Incomplete",SUM(G5:G14))</f>
        <v>Incomplete</v>
      </c>
    </row>
    <row r="18" spans="1:10" ht="45" customHeight="1">
      <c r="A18" s="1" t="s">
        <v>57</v>
      </c>
      <c r="B18" s="2" t="str">
        <f>IF(COUNTIFS(B5:B14,"&gt;0",D5:D14,"")&gt;0,"Classify requirements",IF(COUNTIFS(B5:B14,"&gt;0",D5:D14,"Yes",E5:E14,"&lt;&gt;Pass")&gt;0,"Unresolved must-haves","Review complete"))</f>
        <v>Classify requirements</v>
      </c>
    </row>
    <row r="20" spans="1:10" ht="45" customHeight="1">
      <c r="A20" s="1" t="s">
        <v>58</v>
      </c>
      <c r="B20" s="3"/>
    </row>
    <row r="21" spans="1:10" ht="45" customHeight="1">
      <c r="A21" s="1" t="s">
        <v>59</v>
      </c>
      <c r="B21" s="3"/>
    </row>
    <row r="23" spans="1:10" ht="45" customHeight="1">
      <c r="A23" s="2" t="s">
        <v>60</v>
      </c>
      <c r="B23" s="2"/>
      <c r="C23" s="2"/>
      <c r="D23" s="2"/>
      <c r="E23" s="2"/>
      <c r="F23" s="2"/>
      <c r="G23" s="2"/>
      <c r="H23" s="2"/>
      <c r="I23" s="2"/>
      <c r="J23" s="2"/>
    </row>
  </sheetData>
  <autoFilter ref="A4:J14"/>
  <mergeCells count="1">
    <mergeCell ref="A23:J23"/>
  </mergeCells>
  <dataValidations count="4">
    <dataValidation type="list" allowBlank="1" showInputMessage="1" showErrorMessage="1" sqref="D5:D14">
      <formula1>"Yes,No"</formula1>
    </dataValidation>
    <dataValidation type="list" allowBlank="1" showInputMessage="1" showErrorMessage="1" sqref="E5:E14">
      <formula1>"Not reviewed,Pending,Pass,Failed"</formula1>
    </dataValidation>
    <dataValidation type="list" allowBlank="1" showInputMessage="1" showErrorMessage="1" sqref="H5:H14">
      <formula1>"Standard,Configuration,Custom,Third party,Roadmap,Unsupported"</formula1>
    </dataValidation>
    <dataValidation type="whole" allowBlank="1" showInputMessage="1" showErrorMessage="1" sqref="F5:F14">
      <formula1>0</formula1>
      <formula2>2</formula2>
    </dataValidation>
  </dataValidations>
  <pageMargins left="0.7" right="0.7" top="0.75" bottom="0.75" header="0.3" footer="0.3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/>
    </sheetView>
  </sheetViews>
  <sheetFormatPr defaultRowHeight="15"/>
  <cols>
    <col min="1" max="1" width="27.7109375" customWidth="1"/>
    <col min="2" max="2" width="15.7109375" customWidth="1"/>
    <col min="3" max="3" width="62.7109375" customWidth="1"/>
    <col min="4" max="8" width="18.7109375" customWidth="1"/>
    <col min="9" max="10" width="55.7109375" customWidth="1"/>
  </cols>
  <sheetData>
    <row r="1" spans="1:10">
      <c r="A1" s="1" t="s">
        <v>46</v>
      </c>
      <c r="B1" s="3"/>
    </row>
    <row r="2" spans="1:10">
      <c r="A2" s="1" t="s">
        <v>47</v>
      </c>
      <c r="B2" s="3"/>
    </row>
    <row r="4" spans="1:10" ht="40" customHeight="1">
      <c r="A4" s="1" t="s">
        <v>22</v>
      </c>
      <c r="B4" s="1" t="s">
        <v>23</v>
      </c>
      <c r="C4" s="1" t="s">
        <v>24</v>
      </c>
      <c r="D4" s="1" t="s">
        <v>48</v>
      </c>
      <c r="E4" s="1" t="s">
        <v>49</v>
      </c>
      <c r="F4" s="1" t="s">
        <v>50</v>
      </c>
      <c r="G4" s="1" t="s">
        <v>51</v>
      </c>
      <c r="H4" s="1" t="s">
        <v>52</v>
      </c>
      <c r="I4" s="1" t="s">
        <v>53</v>
      </c>
      <c r="J4" s="1" t="s">
        <v>54</v>
      </c>
    </row>
    <row r="5" spans="1:10" ht="100" customHeight="1">
      <c r="A5" s="2" t="str">
        <f>Criteria!A2</f>
        <v>Program fit</v>
      </c>
      <c r="B5" s="2">
        <f>Criteria!B2</f>
        <v>15</v>
      </c>
      <c r="C5" s="2" t="str">
        <f>Criteria!C2</f>
        <v>Demonstrate your free or paid tiers, eligibility and exclusions.</v>
      </c>
      <c r="D5" s="3"/>
      <c r="E5" s="3" t="s">
        <v>55</v>
      </c>
      <c r="F5" s="3"/>
      <c r="G5" s="4">
        <f>IF(OR(B5=0,F5=""),"",B5*F5/2)</f>
        <v/>
      </c>
      <c r="H5" s="3"/>
      <c r="I5" s="3"/>
      <c r="J5" s="3"/>
    </row>
    <row r="6" spans="1:10" ht="100" customHeight="1">
      <c r="A6" s="2" t="str">
        <f>Criteria!A3</f>
        <v>Rewards and returns</v>
      </c>
      <c r="B6" s="2">
        <f>Criteria!B3</f>
        <v>15</v>
      </c>
      <c r="C6" s="2" t="str">
        <f>Criteria!C3</f>
        <v>Test earning, redemption, rounding, expiry and full/partial returns.</v>
      </c>
      <c r="D6" s="3"/>
      <c r="E6" s="3" t="s">
        <v>55</v>
      </c>
      <c r="F6" s="3"/>
      <c r="G6" s="4">
        <f>IF(OR(B6=0,F6=""),"",B6*F6/2)</f>
        <v/>
      </c>
      <c r="H6" s="3"/>
      <c r="I6" s="3"/>
      <c r="J6" s="3"/>
    </row>
    <row r="7" spans="1:10" ht="100" customHeight="1">
      <c r="A7" s="2" t="str">
        <f>Criteria!A4</f>
        <v>Customer accounts</v>
      </c>
      <c r="B7" s="2">
        <f>Criteria!B4</f>
        <v>10</v>
      </c>
      <c r="C7" s="2" t="str">
        <f>Criteria!C4</f>
        <v>Complete joining, benefit access and membership management on mobile.</v>
      </c>
      <c r="D7" s="3"/>
      <c r="E7" s="3" t="s">
        <v>55</v>
      </c>
      <c r="F7" s="3"/>
      <c r="G7" s="4">
        <f>IF(OR(B7=0,F7=""),"",B7*F7/2)</f>
        <v/>
      </c>
      <c r="H7" s="3"/>
      <c r="I7" s="3"/>
      <c r="J7" s="3"/>
    </row>
    <row r="8" spans="1:10" ht="100" customHeight="1">
      <c r="A8" s="2" t="str">
        <f>Criteria!A5</f>
        <v>Checkout</v>
      </c>
      <c r="B8" s="2">
        <f>Criteria!B5</f>
        <v>10</v>
      </c>
      <c r="C8" s="2" t="str">
        <f>Criteria!C5</f>
        <v>Test eligible and excluded carts, discounts, currencies and payment flows.</v>
      </c>
      <c r="D8" s="3"/>
      <c r="E8" s="3" t="s">
        <v>55</v>
      </c>
      <c r="F8" s="3"/>
      <c r="G8" s="4">
        <f>IF(OR(B8=0,F8=""),"",B8*F8/2)</f>
        <v/>
      </c>
      <c r="H8" s="3"/>
      <c r="I8" s="3"/>
      <c r="J8" s="3"/>
    </row>
    <row r="9" spans="1:10" ht="100" customHeight="1">
      <c r="A9" s="2" t="str">
        <f>Criteria!A6</f>
        <v>Shopify POS</v>
      </c>
      <c r="B9" s="2">
        <f>Criteria!B6</f>
        <v>10</v>
      </c>
      <c r="C9" s="2" t="str">
        <f>Criteria!C6</f>
        <v>Test customer identification, staff permissions, earning and redemption in store.</v>
      </c>
      <c r="D9" s="3"/>
      <c r="E9" s="3" t="s">
        <v>55</v>
      </c>
      <c r="F9" s="3"/>
      <c r="G9" s="4">
        <f>IF(OR(B9=0,F9=""),"",B9*F9/2)</f>
        <v/>
      </c>
      <c r="H9" s="3"/>
      <c r="I9" s="3"/>
      <c r="J9" s="3"/>
    </row>
    <row r="10" spans="1:10" ht="100" customHeight="1">
      <c r="A10" s="2" t="str">
        <f>Criteria!A7</f>
        <v>Integrations</v>
      </c>
      <c r="B10" s="2">
        <f>Criteria!B7</f>
        <v>10</v>
      </c>
      <c r="C10" s="2" t="str">
        <f>Criteria!C7</f>
        <v>Verify required fields, direction, timing, consent, failures and recovery.</v>
      </c>
      <c r="D10" s="3"/>
      <c r="E10" s="3" t="s">
        <v>55</v>
      </c>
      <c r="F10" s="3"/>
      <c r="G10" s="4">
        <f>IF(OR(B10=0,F10=""),"",B10*F10/2)</f>
        <v/>
      </c>
      <c r="H10" s="3"/>
      <c r="I10" s="3"/>
      <c r="J10" s="3"/>
    </row>
    <row r="11" spans="1:10" ht="100" customHeight="1">
      <c r="A11" s="2" t="str">
        <f>Criteria!A8</f>
        <v>Migration and exit</v>
      </c>
      <c r="B11" s="2">
        <f>Criteria!B8</f>
        <v>10</v>
      </c>
      <c r="C11" s="2" t="str">
        <f>Criteria!C8</f>
        <v>Reconcile pilot identities and balances; assess recurring billing separately; inspect exports.</v>
      </c>
      <c r="D11" s="3"/>
      <c r="E11" s="3" t="s">
        <v>55</v>
      </c>
      <c r="F11" s="3"/>
      <c r="G11" s="4">
        <f>IF(OR(B11=0,F11=""),"",B11*F11/2)</f>
        <v/>
      </c>
      <c r="H11" s="3"/>
      <c r="I11" s="3"/>
      <c r="J11" s="3"/>
    </row>
    <row r="12" spans="1:10" ht="100" customHeight="1">
      <c r="A12" s="2" t="str">
        <f>Criteria!A9</f>
        <v>Total cost</v>
      </c>
      <c r="B12" s="2">
        <f>Criteria!B9</f>
        <v>10</v>
      </c>
      <c r="C12" s="2" t="str">
        <f>Criteria!C9</f>
        <v>Compare the same currency, scope and 12-month period, including usage, setup and staff time.</v>
      </c>
      <c r="D12" s="3"/>
      <c r="E12" s="3" t="s">
        <v>55</v>
      </c>
      <c r="F12" s="3"/>
      <c r="G12" s="4">
        <f>IF(OR(B12=0,F12=""),"",B12*F12/2)</f>
        <v/>
      </c>
      <c r="H12" s="3"/>
      <c r="I12" s="3"/>
      <c r="J12" s="3"/>
    </row>
    <row r="13" spans="1:10" ht="100" customHeight="1">
      <c r="A13" s="2" t="str">
        <f>Criteria!A10</f>
        <v>Support and ownership</v>
      </c>
      <c r="B13" s="2">
        <f>Criteria!B10</f>
        <v>5</v>
      </c>
      <c r="C13" s="2" t="str">
        <f>Criteria!C10</f>
        <v>Confirm support coverage, escalation, configuration and maintenance owners in writing.</v>
      </c>
      <c r="D13" s="3"/>
      <c r="E13" s="3" t="s">
        <v>55</v>
      </c>
      <c r="F13" s="3"/>
      <c r="G13" s="4">
        <f>IF(OR(B13=0,F13=""),"",B13*F13/2)</f>
        <v/>
      </c>
      <c r="H13" s="3"/>
      <c r="I13" s="3"/>
      <c r="J13" s="3"/>
    </row>
    <row r="14" spans="1:10" ht="100" customHeight="1">
      <c r="A14" s="2" t="str">
        <f>Criteria!A11</f>
        <v>Reporting</v>
      </c>
      <c r="B14" s="2">
        <f>Criteria!B11</f>
        <v>5</v>
      </c>
      <c r="C14" s="2" t="str">
        <f>Criteria!C11</f>
        <v>Reconcile signups, redemption and repeat purchases with source data and a purchase-cycle-appropriate window.</v>
      </c>
      <c r="D14" s="3"/>
      <c r="E14" s="3" t="s">
        <v>55</v>
      </c>
      <c r="F14" s="3"/>
      <c r="G14" s="4">
        <f>IF(OR(B14=0,F14=""),"",B14*F14/2)</f>
        <v/>
      </c>
      <c r="H14" s="3"/>
      <c r="I14" s="3"/>
      <c r="J14" s="3"/>
    </row>
    <row r="17" spans="1:10" ht="45" customHeight="1">
      <c r="A17" s="1" t="s">
        <v>56</v>
      </c>
      <c r="B17" s="2" t="str">
        <f>IF(OR(SUM(B5:B14)&lt;&gt;100,COUNTIFS(B5:B14,"&gt;0",F5:F14,"")&gt;0),"Incomplete",SUM(G5:G14))</f>
        <v>Incomplete</v>
      </c>
    </row>
    <row r="18" spans="1:10" ht="45" customHeight="1">
      <c r="A18" s="1" t="s">
        <v>57</v>
      </c>
      <c r="B18" s="2" t="str">
        <f>IF(COUNTIFS(B5:B14,"&gt;0",D5:D14,"")&gt;0,"Classify requirements",IF(COUNTIFS(B5:B14,"&gt;0",D5:D14,"Yes",E5:E14,"&lt;&gt;Pass")&gt;0,"Unresolved must-haves","Review complete"))</f>
        <v>Classify requirements</v>
      </c>
    </row>
    <row r="20" spans="1:10" ht="45" customHeight="1">
      <c r="A20" s="1" t="s">
        <v>58</v>
      </c>
      <c r="B20" s="3"/>
    </row>
    <row r="21" spans="1:10" ht="45" customHeight="1">
      <c r="A21" s="1" t="s">
        <v>59</v>
      </c>
      <c r="B21" s="3"/>
    </row>
    <row r="23" spans="1:10" ht="45" customHeight="1">
      <c r="A23" s="2" t="s">
        <v>60</v>
      </c>
      <c r="B23" s="2"/>
      <c r="C23" s="2"/>
      <c r="D23" s="2"/>
      <c r="E23" s="2"/>
      <c r="F23" s="2"/>
      <c r="G23" s="2"/>
      <c r="H23" s="2"/>
      <c r="I23" s="2"/>
      <c r="J23" s="2"/>
    </row>
  </sheetData>
  <autoFilter ref="A4:J14"/>
  <mergeCells count="1">
    <mergeCell ref="A23:J23"/>
  </mergeCells>
  <dataValidations count="4">
    <dataValidation type="list" allowBlank="1" showInputMessage="1" showErrorMessage="1" sqref="D5:D14">
      <formula1>"Yes,No"</formula1>
    </dataValidation>
    <dataValidation type="list" allowBlank="1" showInputMessage="1" showErrorMessage="1" sqref="E5:E14">
      <formula1>"Not reviewed,Pending,Pass,Failed"</formula1>
    </dataValidation>
    <dataValidation type="list" allowBlank="1" showInputMessage="1" showErrorMessage="1" sqref="H5:H14">
      <formula1>"Standard,Configuration,Custom,Third party,Roadmap,Unsupported"</formula1>
    </dataValidation>
    <dataValidation type="whole" allowBlank="1" showInputMessage="1" showErrorMessage="1" sqref="F5:F14">
      <formula1>0</formula1>
      <formula2>2</formula2>
    </dataValidation>
  </dataValidation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first</vt:lpstr>
      <vt:lpstr>Criteria</vt:lpstr>
      <vt:lpstr>Vendor A</vt:lpstr>
      <vt:lpstr>Vendor B</vt:lpstr>
      <vt:lpstr>Vendor C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Shopify loyalty app evaluation scorecard</dc:title>
  <dc:creator>Memberply</dc:creator>
  <cp:lastModifiedBy>Memberply</cp:lastModifiedBy>
  <dcterms:created xsi:type="dcterms:W3CDTF">2026-09-30T06:19:55Z</dcterms:created>
  <dcterms:modified xsi:type="dcterms:W3CDTF">2026-09-30T06:19:55Z</dcterms:modified>
</cp:coreProperties>
</file>