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Your scenarios" sheetId="2" r:id="rId2"/>
    <sheet name="Example" sheetId="3" r:id="rId3"/>
    <sheet name="Approval brief" sheetId="4" r:id="rId4"/>
  </sheets>
  <definedNames>
    <definedName name="_xlnm.Print_Titles" localSheetId="2">Example!$1:$5</definedName>
    <definedName name="_xlnm.Print_Titles" localSheetId="1">'Your scenarios'!$1:$5</definedName>
  </definedNames>
  <calcPr calcId="124519" fullCalcOnLoad="1"/>
</workbook>
</file>

<file path=xl/sharedStrings.xml><?xml version="1.0" encoding="utf-8"?>
<sst xmlns="http://schemas.openxmlformats.org/spreadsheetml/2006/main" count="120" uniqueCount="81">
  <si>
    <t>Loyalty program business case</t>
  </si>
  <si>
    <t>Start here</t>
  </si>
  <si>
    <t>Use Your scenarios for your inputs and Example for fictional USD values. Enter all 8 inputs in each scenario, including a verified 0 for fees or setup when appropriate. Blue cells are editable; lavender cells contain formulas.</t>
  </si>
  <si>
    <t>Scope</t>
  </si>
  <si>
    <t>Choose one currency, audience and pilot period. All monthly inputs remain constant over that period. This is an incremental contribution comparison with a no-program baseline, not a cash-flow forecast or accounting schedule.</t>
  </si>
  <si>
    <t>Evidence</t>
  </si>
  <si>
    <t>Record the source, date range, owner and uncertainty of each assumption in columns E:G. A member-versus-nonmember spending difference does not establish causal lift.</t>
  </si>
  <si>
    <t>Reward basis</t>
  </si>
  <si>
    <t>The reward percentage applies to baseline AND additional eligible sales. Costs budget the full reward face value when earned; unused value is not assumed to be profit. Do not subtract the same reward again elsewhere.</t>
  </si>
  <si>
    <t>Contribution basis</t>
  </si>
  <si>
    <t>Margin is after ordinary variable product, payment and fulfillment costs, but before the new reward. Other monthly costs include only program costs not already counted.</t>
  </si>
  <si>
    <t>Paid programs</t>
  </si>
  <si>
    <t>Net monthly fees are after collection costs and refunds, matched to the modeled period. Add every benefit cost. Prepaid-credit offers and annual cash receipts need an extended model; do not treat all collected cash as available margin.</t>
  </si>
  <si>
    <t>Break-even</t>
  </si>
  <si>
    <t>Additional sales required = MAX(0, (baseline sales x reward rate + monthly costs + setup/months - net fees)/(margin - reward rate)). Not meaningful is shown when the denominator is zero or negative. This does not mean a fee-funded program cannot work; assess its full contribution separately.</t>
  </si>
  <si>
    <t>Validation</t>
  </si>
  <si>
    <t>Blank inputs produce blank outputs. Negative inputs or rates above 100% produce a Check inputs message. Missing inputs are not automatically treated as zero. Editable values and formulas must be reviewed after import into your spreadsheet software.</t>
  </si>
  <si>
    <t>Decision</t>
  </si>
  <si>
    <t>Complete the Approval brief before launch: budget, downside, comparison method, responsible owner and stop/expand criteria. No suggested universal ROI target or pilot duration is supplied.</t>
  </si>
  <si>
    <t>Download source</t>
  </si>
  <si>
    <t>https://www.memberply.com/guides/loyalty-program-business-case</t>
  </si>
  <si>
    <t>Your scenarios | Loyalty program business case</t>
  </si>
  <si>
    <t>Fictional USD examples; replace assumptions. Blank scenario outputs stay blank until all required inputs are entered.</t>
  </si>
  <si>
    <t>Scope: Enter store, audience, currency, dates, sales channels and timezone</t>
  </si>
  <si>
    <t>Input / result</t>
  </si>
  <si>
    <t>No growth</t>
  </si>
  <si>
    <t>Pilot target</t>
  </si>
  <si>
    <t>Upside</t>
  </si>
  <si>
    <t>Definition</t>
  </si>
  <si>
    <t>Source / date range</t>
  </si>
  <si>
    <t>Owner / uncertainty</t>
  </si>
  <si>
    <t>Pilot length (months)</t>
  </si>
  <si>
    <t>Whole months; the same monthly run rate is used throughout the pilot.</t>
  </si>
  <si>
    <t>Baseline eligible sales per month</t>
  </si>
  <si>
    <t>Expected product sales without this program, for the same audience. Exclude tax and gift-card sales.</t>
  </si>
  <si>
    <t>Additional eligible sales per month</t>
  </si>
  <si>
    <t>Assumed additional sales attributable to this program. Not total member sales or a prediction.</t>
  </si>
  <si>
    <t>Contribution margin before reward</t>
  </si>
  <si>
    <t>Enter 0.35 for 35%. After product, ordinary shipping/fulfillment and payment costs; before the new reward.</t>
  </si>
  <si>
    <t>Reward rate on all eligible sales</t>
  </si>
  <si>
    <t>Enter 0.03 for 3%. Budget full face value on baseline plus additional sales; no assumed breakage.</t>
  </si>
  <si>
    <t>Other monthly program costs</t>
  </si>
  <si>
    <t>Software, extra labor, promotion, shipping benefits and other costs not counted elsewhere.</t>
  </si>
  <si>
    <t>Net monthly membership fees</t>
  </si>
  <si>
    <t>Use zero for free programs. Deduct refunds and collection costs; match to the modeled period.</t>
  </si>
  <si>
    <t>One-time setup investment</t>
  </si>
  <si>
    <t>Design, implementation, training and launch costs counted once over the pilot.</t>
  </si>
  <si>
    <t>Incremental product contribution / month</t>
  </si>
  <si>
    <t>Additional sales x contribution margin before reward.</t>
  </si>
  <si>
    <t>Full reward budget / month</t>
  </si>
  <si>
    <t>(Baseline + additional sales) x reward rate.</t>
  </si>
  <si>
    <t>Net monthly contribution before setup</t>
  </si>
  <si>
    <t>Incremental contribution + net fees - rewards - other monthly costs.</t>
  </si>
  <si>
    <t>Setup allocation / month</t>
  </si>
  <si>
    <t>Setup / pilot months.</t>
  </si>
  <si>
    <t>Net monthly contribution after setup</t>
  </si>
  <si>
    <t>Monthly contribution before setup - setup allocation.</t>
  </si>
  <si>
    <t>Pilot total after setup</t>
  </si>
  <si>
    <t>Monthly contribution before setup x pilot months - setup.</t>
  </si>
  <si>
    <t>Break-even additional sales / month</t>
  </si>
  <si>
    <t>Includes rewards earned on additional sales. See Read first for denominator conditions.</t>
  </si>
  <si>
    <t>This model does not establish causality, predict demand or model recognition of prepaid balances. Change the structure if your program does not fit these assumptions.</t>
  </si>
  <si>
    <t>Example | Loyalty program business case</t>
  </si>
  <si>
    <t>Scope: USD, illustrative three-month free loyalty pilot, constant monthly activity</t>
  </si>
  <si>
    <t>One-page pilot approval brief</t>
  </si>
  <si>
    <t>Customer and problem</t>
  </si>
  <si>
    <t>Who is the offer for, and what useful behavior will it encourage?</t>
  </si>
  <si>
    <t>Offer and conditions</t>
  </si>
  <si>
    <t>Benefit, eligibility, exclusions, earning/redemption timing and renewal terms.</t>
  </si>
  <si>
    <t>Funding request</t>
  </si>
  <si>
    <t>Setup, ongoing budget, source of funding and maximum accepted pilot loss.</t>
  </si>
  <si>
    <t>Expected result</t>
  </si>
  <si>
    <t>Additional contribution and evidence behind the assumptions. Include the no-growth case.</t>
  </si>
  <si>
    <t>Pilot and comparison</t>
  </si>
  <si>
    <t>Audience, comparison group/method, timing and data sources.</t>
  </si>
  <si>
    <t>Operational dependencies</t>
  </si>
  <si>
    <t>Customer accounts, checkout, support, fulfillment and benefit configuration.</t>
  </si>
  <si>
    <t>Decision criteria</t>
  </si>
  <si>
    <t>Evidence needed to expand, change or stop. Record thresholds before launch.</t>
  </si>
  <si>
    <t>Accountability</t>
  </si>
  <si>
    <t>Owner, approver, review date and decision.</t>
  </si>
</sst>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4">
    <font>
      <sz val="11"/>
      <color theme="1"/>
      <name val="Calibri"/>
      <family val="2"/>
      <scheme val="minor"/>
    </font>
    <font>
      <b/>
      <sz val="18"/>
      <color rgb="FF25244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D4ED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EFF6FF"/>
        <bgColor indexed="64"/>
      </patternFill>
    </fill>
  </fills>
  <borders count="3">
    <border>
      <left/>
      <right/>
      <top/>
      <bottom/>
      <diagonal/>
    </border>
    <border>
      <left style="thin">
        <color rgb="FFDDDDEE"/>
      </left>
      <right style="thin">
        <color rgb="FFDDDDEE"/>
      </right>
      <top style="thin">
        <color rgb="FFDDDDEE"/>
      </top>
      <bottom style="thin">
        <color rgb="FFDDDDEE"/>
      </bottom>
      <diagonal/>
    </border>
    <border>
      <left style="thin">
        <color rgb="FFDBEAFE"/>
      </left>
      <right style="thin">
        <color rgb="FFDBEAFE"/>
      </right>
      <top style="thin">
        <color rgb="FFDBEAFE"/>
      </top>
      <bottom style="thin">
        <color rgb="FFDBEAF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vertical="top" wrapText="1"/>
    </xf>
    <xf numFmtId="164" fontId="3" fillId="3" borderId="2" xfId="0" applyNumberFormat="1" applyFont="1" applyFill="1" applyBorder="1"/>
    <xf numFmtId="165" fontId="3" fillId="3" borderId="2" xfId="0" applyNumberFormat="1" applyFont="1" applyFill="1" applyBorder="1"/>
    <xf numFmtId="164" fontId="0" fillId="2" borderId="0" xfId="0" applyNumberForma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emberply.com/guides/loyalty-program-business-c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27.7109375" customWidth="1"/>
    <col min="2" max="2" width="110.7109375" customWidth="1"/>
  </cols>
  <sheetData>
    <row r="1" spans="1:2" ht="35" customHeight="1">
      <c r="A1" s="1" t="s">
        <v>0</v>
      </c>
      <c r="B1" s="1"/>
    </row>
    <row r="3" spans="1:2" ht="65" customHeight="1">
      <c r="A3" s="2" t="s">
        <v>1</v>
      </c>
      <c r="B3" s="3" t="s">
        <v>2</v>
      </c>
    </row>
    <row r="4" spans="1:2" ht="65" customHeight="1">
      <c r="A4" s="2" t="s">
        <v>3</v>
      </c>
      <c r="B4" s="3" t="s">
        <v>4</v>
      </c>
    </row>
    <row r="5" spans="1:2" ht="65" customHeight="1">
      <c r="A5" s="2" t="s">
        <v>5</v>
      </c>
      <c r="B5" s="3" t="s">
        <v>6</v>
      </c>
    </row>
    <row r="6" spans="1:2" ht="65" customHeight="1">
      <c r="A6" s="2" t="s">
        <v>7</v>
      </c>
      <c r="B6" s="3" t="s">
        <v>8</v>
      </c>
    </row>
    <row r="7" spans="1:2" ht="65" customHeight="1">
      <c r="A7" s="2" t="s">
        <v>9</v>
      </c>
      <c r="B7" s="3" t="s">
        <v>10</v>
      </c>
    </row>
    <row r="8" spans="1:2" ht="65" customHeight="1">
      <c r="A8" s="2" t="s">
        <v>11</v>
      </c>
      <c r="B8" s="3" t="s">
        <v>12</v>
      </c>
    </row>
    <row r="9" spans="1:2" ht="65" customHeight="1">
      <c r="A9" s="2" t="s">
        <v>13</v>
      </c>
      <c r="B9" s="3" t="s">
        <v>14</v>
      </c>
    </row>
    <row r="10" spans="1:2" ht="65" customHeight="1">
      <c r="A10" s="2" t="s">
        <v>15</v>
      </c>
      <c r="B10" s="3" t="s">
        <v>16</v>
      </c>
    </row>
    <row r="11" spans="1:2" ht="65" customHeight="1">
      <c r="A11" s="2" t="s">
        <v>17</v>
      </c>
      <c r="B11" s="3" t="s">
        <v>18</v>
      </c>
    </row>
    <row r="12" spans="1:2" ht="65" customHeight="1">
      <c r="A12" s="2" t="s">
        <v>19</v>
      </c>
      <c r="B12" s="3" t="s">
        <v>20</v>
      </c>
    </row>
  </sheetData>
  <mergeCells count="1">
    <mergeCell ref="A1:B1"/>
  </mergeCells>
  <hyperlinks>
    <hyperlink ref="B1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2.7109375" customWidth="1"/>
    <col min="2" max="4" width="21.7109375" customWidth="1"/>
    <col min="5" max="5" width="75.7109375" customWidth="1"/>
    <col min="6" max="7" width="35.7109375" customWidth="1"/>
  </cols>
  <sheetData>
    <row r="1" spans="1:7" ht="34" customHeight="1">
      <c r="A1" s="1" t="s">
        <v>21</v>
      </c>
      <c r="B1" s="1"/>
      <c r="C1" s="1"/>
      <c r="D1" s="1"/>
      <c r="E1" s="1"/>
      <c r="F1" s="1"/>
      <c r="G1" s="1"/>
    </row>
    <row r="2" spans="1:7">
      <c r="A2" s="3" t="s">
        <v>22</v>
      </c>
      <c r="B2" s="3"/>
      <c r="C2" s="3"/>
      <c r="D2" s="3"/>
      <c r="E2" s="3"/>
      <c r="F2" s="3"/>
      <c r="G2" s="3"/>
    </row>
    <row r="3" spans="1:7">
      <c r="A3" s="3" t="s">
        <v>23</v>
      </c>
      <c r="B3" s="3"/>
      <c r="C3" s="3"/>
      <c r="D3" s="3"/>
      <c r="E3" s="3"/>
      <c r="F3" s="3"/>
      <c r="G3" s="3"/>
    </row>
    <row r="5" spans="1:7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</row>
    <row r="6" spans="1:7" ht="58" customHeight="1">
      <c r="A6" s="2" t="s">
        <v>31</v>
      </c>
      <c r="B6" s="4"/>
      <c r="C6" s="4"/>
      <c r="D6" s="4"/>
      <c r="E6" s="3" t="s">
        <v>32</v>
      </c>
    </row>
    <row r="7" spans="1:7" ht="58" customHeight="1">
      <c r="A7" s="2" t="s">
        <v>33</v>
      </c>
      <c r="B7" s="4"/>
      <c r="C7" s="4"/>
      <c r="D7" s="4"/>
      <c r="E7" s="3" t="s">
        <v>34</v>
      </c>
    </row>
    <row r="8" spans="1:7" ht="58" customHeight="1">
      <c r="A8" s="2" t="s">
        <v>35</v>
      </c>
      <c r="B8" s="4"/>
      <c r="C8" s="4"/>
      <c r="D8" s="4"/>
      <c r="E8" s="3" t="s">
        <v>36</v>
      </c>
    </row>
    <row r="9" spans="1:7" ht="58" customHeight="1">
      <c r="A9" s="2" t="s">
        <v>37</v>
      </c>
      <c r="B9" s="5"/>
      <c r="C9" s="5"/>
      <c r="D9" s="5"/>
      <c r="E9" s="3" t="s">
        <v>38</v>
      </c>
    </row>
    <row r="10" spans="1:7" ht="58" customHeight="1">
      <c r="A10" s="2" t="s">
        <v>39</v>
      </c>
      <c r="B10" s="5"/>
      <c r="C10" s="5"/>
      <c r="D10" s="5"/>
      <c r="E10" s="3" t="s">
        <v>40</v>
      </c>
    </row>
    <row r="11" spans="1:7" ht="58" customHeight="1">
      <c r="A11" s="2" t="s">
        <v>41</v>
      </c>
      <c r="B11" s="4"/>
      <c r="C11" s="4"/>
      <c r="D11" s="4"/>
      <c r="E11" s="3" t="s">
        <v>42</v>
      </c>
    </row>
    <row r="12" spans="1:7" ht="58" customHeight="1">
      <c r="A12" s="2" t="s">
        <v>43</v>
      </c>
      <c r="B12" s="4"/>
      <c r="C12" s="4"/>
      <c r="D12" s="4"/>
      <c r="E12" s="3" t="s">
        <v>44</v>
      </c>
    </row>
    <row r="13" spans="1:7" ht="58" customHeight="1">
      <c r="A13" s="2" t="s">
        <v>45</v>
      </c>
      <c r="B13" s="4"/>
      <c r="C13" s="4"/>
      <c r="D13" s="4"/>
      <c r="E13" s="3" t="s">
        <v>46</v>
      </c>
    </row>
    <row r="16" spans="1:7" ht="45" customHeight="1">
      <c r="A16" s="2" t="s">
        <v>47</v>
      </c>
      <c r="B16" s="6">
        <f>IF(COUNT(B6:B13)&lt;8,"",IF(OR(MIN(B6:B13)&lt;0,B6&lt;1,MOD(B6,1)&lt;&gt;0,B9&gt;1,B10&gt;1),"Check inputs",B8*B9))</f>
        <v/>
      </c>
      <c r="C16" s="6">
        <f>IF(COUNT(C6:C13)&lt;8,"",IF(OR(MIN(C6:C13)&lt;0,C6&lt;1,MOD(C6,1)&lt;&gt;0,C9&gt;1,C10&gt;1),"Check inputs",C8*C9))</f>
        <v/>
      </c>
      <c r="D16" s="6">
        <f>IF(COUNT(D6:D13)&lt;8,"",IF(OR(MIN(D6:D13)&lt;0,D6&lt;1,MOD(D6,1)&lt;&gt;0,D9&gt;1,D10&gt;1),"Check inputs",D8*D9))</f>
        <v/>
      </c>
      <c r="E16" s="3" t="s">
        <v>48</v>
      </c>
    </row>
    <row r="17" spans="1:7" ht="45" customHeight="1">
      <c r="A17" s="2" t="s">
        <v>49</v>
      </c>
      <c r="B17" s="6">
        <f>IF(COUNT(B6:B13)&lt;8,"",IF(OR(MIN(B6:B13)&lt;0,B6&lt;1,MOD(B6,1)&lt;&gt;0,B9&gt;1,B10&gt;1),"Check inputs",(B7+B8)*B10))</f>
        <v/>
      </c>
      <c r="C17" s="6">
        <f>IF(COUNT(C6:C13)&lt;8,"",IF(OR(MIN(C6:C13)&lt;0,C6&lt;1,MOD(C6,1)&lt;&gt;0,C9&gt;1,C10&gt;1),"Check inputs",(C7+C8)*C10))</f>
        <v/>
      </c>
      <c r="D17" s="6">
        <f>IF(COUNT(D6:D13)&lt;8,"",IF(OR(MIN(D6:D13)&lt;0,D6&lt;1,MOD(D6,1)&lt;&gt;0,D9&gt;1,D10&gt;1),"Check inputs",(D7+D8)*D10))</f>
        <v/>
      </c>
      <c r="E17" s="3" t="s">
        <v>50</v>
      </c>
    </row>
    <row r="18" spans="1:7" ht="45" customHeight="1">
      <c r="A18" s="2" t="s">
        <v>51</v>
      </c>
      <c r="B18" s="6">
        <f>IF(COUNT(B6:B13)&lt;8,"",IF(OR(MIN(B6:B13)&lt;0,B6&lt;1,MOD(B6,1)&lt;&gt;0,B9&gt;1,B10&gt;1),"Check inputs",B16+B12-B17-B11))</f>
        <v/>
      </c>
      <c r="C18" s="6">
        <f>IF(COUNT(C6:C13)&lt;8,"",IF(OR(MIN(C6:C13)&lt;0,C6&lt;1,MOD(C6,1)&lt;&gt;0,C9&gt;1,C10&gt;1),"Check inputs",C16+C12-C17-C11))</f>
        <v/>
      </c>
      <c r="D18" s="6">
        <f>IF(COUNT(D6:D13)&lt;8,"",IF(OR(MIN(D6:D13)&lt;0,D6&lt;1,MOD(D6,1)&lt;&gt;0,D9&gt;1,D10&gt;1),"Check inputs",D16+D12-D17-D11))</f>
        <v/>
      </c>
      <c r="E18" s="3" t="s">
        <v>52</v>
      </c>
    </row>
    <row r="19" spans="1:7" ht="45" customHeight="1">
      <c r="A19" s="2" t="s">
        <v>53</v>
      </c>
      <c r="B19" s="6">
        <f>IF(COUNT(B6:B13)&lt;8,"",IF(OR(MIN(B6:B13)&lt;0,B6&lt;1,MOD(B6,1)&lt;&gt;0,B9&gt;1,B10&gt;1),"Check inputs",B13/B6))</f>
        <v/>
      </c>
      <c r="C19" s="6">
        <f>IF(COUNT(C6:C13)&lt;8,"",IF(OR(MIN(C6:C13)&lt;0,C6&lt;1,MOD(C6,1)&lt;&gt;0,C9&gt;1,C10&gt;1),"Check inputs",C13/C6))</f>
        <v/>
      </c>
      <c r="D19" s="6">
        <f>IF(COUNT(D6:D13)&lt;8,"",IF(OR(MIN(D6:D13)&lt;0,D6&lt;1,MOD(D6,1)&lt;&gt;0,D9&gt;1,D10&gt;1),"Check inputs",D13/D6))</f>
        <v/>
      </c>
      <c r="E19" s="3" t="s">
        <v>54</v>
      </c>
    </row>
    <row r="20" spans="1:7" ht="45" customHeight="1">
      <c r="A20" s="2" t="s">
        <v>55</v>
      </c>
      <c r="B20" s="6">
        <f>IF(COUNT(B6:B13)&lt;8,"",IF(OR(MIN(B6:B13)&lt;0,B6&lt;1,MOD(B6,1)&lt;&gt;0,B9&gt;1,B10&gt;1),"Check inputs",B18-B19))</f>
        <v/>
      </c>
      <c r="C20" s="6">
        <f>IF(COUNT(C6:C13)&lt;8,"",IF(OR(MIN(C6:C13)&lt;0,C6&lt;1,MOD(C6,1)&lt;&gt;0,C9&gt;1,C10&gt;1),"Check inputs",C18-C19))</f>
        <v/>
      </c>
      <c r="D20" s="6">
        <f>IF(COUNT(D6:D13)&lt;8,"",IF(OR(MIN(D6:D13)&lt;0,D6&lt;1,MOD(D6,1)&lt;&gt;0,D9&gt;1,D10&gt;1),"Check inputs",D18-D19))</f>
        <v/>
      </c>
      <c r="E20" s="3" t="s">
        <v>56</v>
      </c>
    </row>
    <row r="21" spans="1:7" ht="45" customHeight="1">
      <c r="A21" s="2" t="s">
        <v>57</v>
      </c>
      <c r="B21" s="6">
        <f>IF(COUNT(B6:B13)&lt;8,"",IF(OR(MIN(B6:B13)&lt;0,B6&lt;1,MOD(B6,1)&lt;&gt;0,B9&gt;1,B10&gt;1),"Check inputs",B18*B6-B13))</f>
        <v/>
      </c>
      <c r="C21" s="6">
        <f>IF(COUNT(C6:C13)&lt;8,"",IF(OR(MIN(C6:C13)&lt;0,C6&lt;1,MOD(C6,1)&lt;&gt;0,C9&gt;1,C10&gt;1),"Check inputs",C18*C6-C13))</f>
        <v/>
      </c>
      <c r="D21" s="6">
        <f>IF(COUNT(D6:D13)&lt;8,"",IF(OR(MIN(D6:D13)&lt;0,D6&lt;1,MOD(D6,1)&lt;&gt;0,D9&gt;1,D10&gt;1),"Check inputs",D18*D6-D13))</f>
        <v/>
      </c>
      <c r="E21" s="3" t="s">
        <v>58</v>
      </c>
    </row>
    <row r="22" spans="1:7" ht="45" customHeight="1">
      <c r="A22" s="2" t="s">
        <v>59</v>
      </c>
      <c r="B22" s="6">
        <f>IF(COUNT(B6:B13)&lt;8,"",IF(OR(MIN(B6:B13)&lt;0,B6&lt;1,MOD(B6,1)&lt;&gt;0,B9&gt;1,B10&gt;1),"Check inputs",IF(B9&lt;=B10,"Not meaningful",MAX(0,(B7*B10+B11+B19-B12)/(B9-B10)))))</f>
        <v/>
      </c>
      <c r="C22" s="6">
        <f>IF(COUNT(C6:C13)&lt;8,"",IF(OR(MIN(C6:C13)&lt;0,C6&lt;1,MOD(C6,1)&lt;&gt;0,C9&gt;1,C10&gt;1),"Check inputs",IF(C9&lt;=C10,"Not meaningful",MAX(0,(C7*C10+C11+C19-C12)/(C9-C10)))))</f>
        <v/>
      </c>
      <c r="D22" s="6">
        <f>IF(COUNT(D6:D13)&lt;8,"",IF(OR(MIN(D6:D13)&lt;0,D6&lt;1,MOD(D6,1)&lt;&gt;0,D9&gt;1,D10&gt;1),"Check inputs",IF(D9&lt;=D10,"Not meaningful",MAX(0,(D7*D10+D11+D19-D12)/(D9-D10)))))</f>
        <v/>
      </c>
      <c r="E22" s="3" t="s">
        <v>60</v>
      </c>
    </row>
    <row r="24" spans="1:7" ht="45" customHeight="1">
      <c r="A24" s="3" t="s">
        <v>61</v>
      </c>
      <c r="B24" s="3"/>
      <c r="C24" s="3"/>
      <c r="D24" s="3"/>
      <c r="E24" s="3"/>
      <c r="F24" s="3"/>
      <c r="G24" s="3"/>
    </row>
  </sheetData>
  <mergeCells count="4">
    <mergeCell ref="A1:G1"/>
    <mergeCell ref="A2:G2"/>
    <mergeCell ref="A3:G3"/>
    <mergeCell ref="A24:G24"/>
  </mergeCells>
  <dataValidations count="24">
    <dataValidation type="whole" allowBlank="1" showInputMessage="1" showErrorMessage="1" errorTitle="Check value" error="Enter a valid nonnegative value; rates must be 0 to 1." promptTitle="Required input" prompt="Use the same currency and period. Enter zero when appropriate." sqref="B6">
      <formula1>1</formula1>
      <formula2>1000000000</formula2>
    </dataValidation>
    <dataValidation type="whole" allowBlank="1" showInputMessage="1" showErrorMessage="1" errorTitle="Check value" error="Enter a valid nonnegative value; rates must be 0 to 1." promptTitle="Required input" prompt="Use the same currency and period. Enter zero when appropriate." sqref="C6">
      <formula1>1</formula1>
      <formula2>1000000000</formula2>
    </dataValidation>
    <dataValidation type="whole" allowBlank="1" showInputMessage="1" showErrorMessage="1" errorTitle="Check value" error="Enter a valid nonnegative value; rates must be 0 to 1." promptTitle="Required input" prompt="Use the same currency and period. Enter zero when appropriate." sqref="D6">
      <formula1>1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7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7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7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8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8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8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9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9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9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0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0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0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1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1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1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2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2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2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3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3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3">
      <formula1>0</formula1>
      <formula2>1000000000</formula2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2.7109375" customWidth="1"/>
    <col min="2" max="4" width="21.7109375" customWidth="1"/>
    <col min="5" max="5" width="75.7109375" customWidth="1"/>
    <col min="6" max="7" width="35.7109375" customWidth="1"/>
  </cols>
  <sheetData>
    <row r="1" spans="1:7" ht="34" customHeight="1">
      <c r="A1" s="1" t="s">
        <v>62</v>
      </c>
      <c r="B1" s="1"/>
      <c r="C1" s="1"/>
      <c r="D1" s="1"/>
      <c r="E1" s="1"/>
      <c r="F1" s="1"/>
      <c r="G1" s="1"/>
    </row>
    <row r="2" spans="1:7">
      <c r="A2" s="3" t="s">
        <v>22</v>
      </c>
      <c r="B2" s="3"/>
      <c r="C2" s="3"/>
      <c r="D2" s="3"/>
      <c r="E2" s="3"/>
      <c r="F2" s="3"/>
      <c r="G2" s="3"/>
    </row>
    <row r="3" spans="1:7">
      <c r="A3" s="3" t="s">
        <v>63</v>
      </c>
      <c r="B3" s="3"/>
      <c r="C3" s="3"/>
      <c r="D3" s="3"/>
      <c r="E3" s="3"/>
      <c r="F3" s="3"/>
      <c r="G3" s="3"/>
    </row>
    <row r="5" spans="1:7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</row>
    <row r="6" spans="1:7" ht="58" customHeight="1">
      <c r="A6" s="2" t="s">
        <v>31</v>
      </c>
      <c r="B6" s="4">
        <v>3</v>
      </c>
      <c r="C6" s="4">
        <v>3</v>
      </c>
      <c r="D6" s="4">
        <v>3</v>
      </c>
      <c r="E6" s="3" t="s">
        <v>32</v>
      </c>
    </row>
    <row r="7" spans="1:7" ht="58" customHeight="1">
      <c r="A7" s="2" t="s">
        <v>33</v>
      </c>
      <c r="B7" s="4">
        <v>30000</v>
      </c>
      <c r="C7" s="4">
        <v>30000</v>
      </c>
      <c r="D7" s="4">
        <v>30000</v>
      </c>
      <c r="E7" s="3" t="s">
        <v>34</v>
      </c>
    </row>
    <row r="8" spans="1:7" ht="58" customHeight="1">
      <c r="A8" s="2" t="s">
        <v>35</v>
      </c>
      <c r="B8" s="4">
        <v>0</v>
      </c>
      <c r="C8" s="4">
        <v>6000</v>
      </c>
      <c r="D8" s="4">
        <v>12000</v>
      </c>
      <c r="E8" s="3" t="s">
        <v>36</v>
      </c>
    </row>
    <row r="9" spans="1:7" ht="58" customHeight="1">
      <c r="A9" s="2" t="s">
        <v>37</v>
      </c>
      <c r="B9" s="5">
        <v>0.35</v>
      </c>
      <c r="C9" s="5">
        <v>0.35</v>
      </c>
      <c r="D9" s="5">
        <v>0.35</v>
      </c>
      <c r="E9" s="3" t="s">
        <v>38</v>
      </c>
    </row>
    <row r="10" spans="1:7" ht="58" customHeight="1">
      <c r="A10" s="2" t="s">
        <v>39</v>
      </c>
      <c r="B10" s="5">
        <v>0.03</v>
      </c>
      <c r="C10" s="5">
        <v>0.03</v>
      </c>
      <c r="D10" s="5">
        <v>0.03</v>
      </c>
      <c r="E10" s="3" t="s">
        <v>40</v>
      </c>
    </row>
    <row r="11" spans="1:7" ht="58" customHeight="1">
      <c r="A11" s="2" t="s">
        <v>41</v>
      </c>
      <c r="B11" s="4">
        <v>350</v>
      </c>
      <c r="C11" s="4">
        <v>350</v>
      </c>
      <c r="D11" s="4">
        <v>350</v>
      </c>
      <c r="E11" s="3" t="s">
        <v>42</v>
      </c>
    </row>
    <row r="12" spans="1:7" ht="58" customHeight="1">
      <c r="A12" s="2" t="s">
        <v>43</v>
      </c>
      <c r="B12" s="4">
        <v>0</v>
      </c>
      <c r="C12" s="4">
        <v>0</v>
      </c>
      <c r="D12" s="4">
        <v>0</v>
      </c>
      <c r="E12" s="3" t="s">
        <v>44</v>
      </c>
    </row>
    <row r="13" spans="1:7" ht="58" customHeight="1">
      <c r="A13" s="2" t="s">
        <v>45</v>
      </c>
      <c r="B13" s="4">
        <v>1500</v>
      </c>
      <c r="C13" s="4">
        <v>1500</v>
      </c>
      <c r="D13" s="4">
        <v>1500</v>
      </c>
      <c r="E13" s="3" t="s">
        <v>46</v>
      </c>
    </row>
    <row r="16" spans="1:7" ht="45" customHeight="1">
      <c r="A16" s="2" t="s">
        <v>47</v>
      </c>
      <c r="B16" s="6">
        <f>IF(COUNT(B6:B13)&lt;8,"",IF(OR(MIN(B6:B13)&lt;0,B6&lt;1,MOD(B6,1)&lt;&gt;0,B9&gt;1,B10&gt;1),"Check inputs",B8*B9))</f>
        <v>0.0</v>
      </c>
      <c r="C16" s="6">
        <f>IF(COUNT(C6:C13)&lt;8,"",IF(OR(MIN(C6:C13)&lt;0,C6&lt;1,MOD(C6,1)&lt;&gt;0,C9&gt;1,C10&gt;1),"Check inputs",C8*C9))</f>
        <v>2100.0</v>
      </c>
      <c r="D16" s="6">
        <f>IF(COUNT(D6:D13)&lt;8,"",IF(OR(MIN(D6:D13)&lt;0,D6&lt;1,MOD(D6,1)&lt;&gt;0,D9&gt;1,D10&gt;1),"Check inputs",D8*D9))</f>
        <v>4200.0</v>
      </c>
      <c r="E16" s="3" t="s">
        <v>48</v>
      </c>
    </row>
    <row r="17" spans="1:7" ht="45" customHeight="1">
      <c r="A17" s="2" t="s">
        <v>49</v>
      </c>
      <c r="B17" s="6">
        <f>IF(COUNT(B6:B13)&lt;8,"",IF(OR(MIN(B6:B13)&lt;0,B6&lt;1,MOD(B6,1)&lt;&gt;0,B9&gt;1,B10&gt;1),"Check inputs",(B7+B8)*B10))</f>
        <v>900.0</v>
      </c>
      <c r="C17" s="6">
        <f>IF(COUNT(C6:C13)&lt;8,"",IF(OR(MIN(C6:C13)&lt;0,C6&lt;1,MOD(C6,1)&lt;&gt;0,C9&gt;1,C10&gt;1),"Check inputs",(C7+C8)*C10))</f>
        <v>1080.0</v>
      </c>
      <c r="D17" s="6">
        <f>IF(COUNT(D6:D13)&lt;8,"",IF(OR(MIN(D6:D13)&lt;0,D6&lt;1,MOD(D6,1)&lt;&gt;0,D9&gt;1,D10&gt;1),"Check inputs",(D7+D8)*D10))</f>
        <v>1260.0</v>
      </c>
      <c r="E17" s="3" t="s">
        <v>50</v>
      </c>
    </row>
    <row r="18" spans="1:7" ht="45" customHeight="1">
      <c r="A18" s="2" t="s">
        <v>51</v>
      </c>
      <c r="B18" s="6">
        <f>IF(COUNT(B6:B13)&lt;8,"",IF(OR(MIN(B6:B13)&lt;0,B6&lt;1,MOD(B6,1)&lt;&gt;0,B9&gt;1,B10&gt;1),"Check inputs",B16+B12-B17-B11))</f>
        <v>-1250.0</v>
      </c>
      <c r="C18" s="6">
        <f>IF(COUNT(C6:C13)&lt;8,"",IF(OR(MIN(C6:C13)&lt;0,C6&lt;1,MOD(C6,1)&lt;&gt;0,C9&gt;1,C10&gt;1),"Check inputs",C16+C12-C17-C11))</f>
        <v>670.0</v>
      </c>
      <c r="D18" s="6">
        <f>IF(COUNT(D6:D13)&lt;8,"",IF(OR(MIN(D6:D13)&lt;0,D6&lt;1,MOD(D6,1)&lt;&gt;0,D9&gt;1,D10&gt;1),"Check inputs",D16+D12-D17-D11))</f>
        <v>2590.0</v>
      </c>
      <c r="E18" s="3" t="s">
        <v>52</v>
      </c>
    </row>
    <row r="19" spans="1:7" ht="45" customHeight="1">
      <c r="A19" s="2" t="s">
        <v>53</v>
      </c>
      <c r="B19" s="6">
        <f>IF(COUNT(B6:B13)&lt;8,"",IF(OR(MIN(B6:B13)&lt;0,B6&lt;1,MOD(B6,1)&lt;&gt;0,B9&gt;1,B10&gt;1),"Check inputs",B13/B6))</f>
        <v>500.0</v>
      </c>
      <c r="C19" s="6">
        <f>IF(COUNT(C6:C13)&lt;8,"",IF(OR(MIN(C6:C13)&lt;0,C6&lt;1,MOD(C6,1)&lt;&gt;0,C9&gt;1,C10&gt;1),"Check inputs",C13/C6))</f>
        <v>500.0</v>
      </c>
      <c r="D19" s="6">
        <f>IF(COUNT(D6:D13)&lt;8,"",IF(OR(MIN(D6:D13)&lt;0,D6&lt;1,MOD(D6,1)&lt;&gt;0,D9&gt;1,D10&gt;1),"Check inputs",D13/D6))</f>
        <v>500.0</v>
      </c>
      <c r="E19" s="3" t="s">
        <v>54</v>
      </c>
    </row>
    <row r="20" spans="1:7" ht="45" customHeight="1">
      <c r="A20" s="2" t="s">
        <v>55</v>
      </c>
      <c r="B20" s="6">
        <f>IF(COUNT(B6:B13)&lt;8,"",IF(OR(MIN(B6:B13)&lt;0,B6&lt;1,MOD(B6,1)&lt;&gt;0,B9&gt;1,B10&gt;1),"Check inputs",B18-B19))</f>
        <v>-1750.0</v>
      </c>
      <c r="C20" s="6">
        <f>IF(COUNT(C6:C13)&lt;8,"",IF(OR(MIN(C6:C13)&lt;0,C6&lt;1,MOD(C6,1)&lt;&gt;0,C9&gt;1,C10&gt;1),"Check inputs",C18-C19))</f>
        <v>170.0</v>
      </c>
      <c r="D20" s="6">
        <f>IF(COUNT(D6:D13)&lt;8,"",IF(OR(MIN(D6:D13)&lt;0,D6&lt;1,MOD(D6,1)&lt;&gt;0,D9&gt;1,D10&gt;1),"Check inputs",D18-D19))</f>
        <v>2090.0</v>
      </c>
      <c r="E20" s="3" t="s">
        <v>56</v>
      </c>
    </row>
    <row r="21" spans="1:7" ht="45" customHeight="1">
      <c r="A21" s="2" t="s">
        <v>57</v>
      </c>
      <c r="B21" s="6">
        <f>IF(COUNT(B6:B13)&lt;8,"",IF(OR(MIN(B6:B13)&lt;0,B6&lt;1,MOD(B6,1)&lt;&gt;0,B9&gt;1,B10&gt;1),"Check inputs",B18*B6-B13))</f>
        <v>-5250.0</v>
      </c>
      <c r="C21" s="6">
        <f>IF(COUNT(C6:C13)&lt;8,"",IF(OR(MIN(C6:C13)&lt;0,C6&lt;1,MOD(C6,1)&lt;&gt;0,C9&gt;1,C10&gt;1),"Check inputs",C18*C6-C13))</f>
        <v>510.0</v>
      </c>
      <c r="D21" s="6">
        <f>IF(COUNT(D6:D13)&lt;8,"",IF(OR(MIN(D6:D13)&lt;0,D6&lt;1,MOD(D6,1)&lt;&gt;0,D9&gt;1,D10&gt;1),"Check inputs",D18*D6-D13))</f>
        <v>6270.0</v>
      </c>
      <c r="E21" s="3" t="s">
        <v>58</v>
      </c>
    </row>
    <row r="22" spans="1:7" ht="45" customHeight="1">
      <c r="A22" s="2" t="s">
        <v>59</v>
      </c>
      <c r="B22" s="6">
        <f>IF(COUNT(B6:B13)&lt;8,"",IF(OR(MIN(B6:B13)&lt;0,B6&lt;1,MOD(B6,1)&lt;&gt;0,B9&gt;1,B10&gt;1),"Check inputs",IF(B9&lt;=B10,"Not meaningful",MAX(0,(B7*B10+B11+B19-B12)/(B9-B10)))))</f>
        <v>5468.750000000001</v>
      </c>
      <c r="C22" s="6">
        <f>IF(COUNT(C6:C13)&lt;8,"",IF(OR(MIN(C6:C13)&lt;0,C6&lt;1,MOD(C6,1)&lt;&gt;0,C9&gt;1,C10&gt;1),"Check inputs",IF(C9&lt;=C10,"Not meaningful",MAX(0,(C7*C10+C11+C19-C12)/(C9-C10)))))</f>
        <v>5468.750000000001</v>
      </c>
      <c r="D22" s="6">
        <f>IF(COUNT(D6:D13)&lt;8,"",IF(OR(MIN(D6:D13)&lt;0,D6&lt;1,MOD(D6,1)&lt;&gt;0,D9&gt;1,D10&gt;1),"Check inputs",IF(D9&lt;=D10,"Not meaningful",MAX(0,(D7*D10+D11+D19-D12)/(D9-D10)))))</f>
        <v>5468.750000000001</v>
      </c>
      <c r="E22" s="3" t="s">
        <v>60</v>
      </c>
    </row>
    <row r="24" spans="1:7" ht="45" customHeight="1">
      <c r="A24" s="3" t="s">
        <v>61</v>
      </c>
      <c r="B24" s="3"/>
      <c r="C24" s="3"/>
      <c r="D24" s="3"/>
      <c r="E24" s="3"/>
      <c r="F24" s="3"/>
      <c r="G24" s="3"/>
    </row>
  </sheetData>
  <mergeCells count="4">
    <mergeCell ref="A1:G1"/>
    <mergeCell ref="A2:G2"/>
    <mergeCell ref="A3:G3"/>
    <mergeCell ref="A24:G24"/>
  </mergeCells>
  <dataValidations count="24">
    <dataValidation type="whole" allowBlank="1" showInputMessage="1" showErrorMessage="1" errorTitle="Check value" error="Enter a valid nonnegative value; rates must be 0 to 1." promptTitle="Required input" prompt="Use the same currency and period. Enter zero when appropriate." sqref="B6">
      <formula1>1</formula1>
      <formula2>1000000000</formula2>
    </dataValidation>
    <dataValidation type="whole" allowBlank="1" showInputMessage="1" showErrorMessage="1" errorTitle="Check value" error="Enter a valid nonnegative value; rates must be 0 to 1." promptTitle="Required input" prompt="Use the same currency and period. Enter zero when appropriate." sqref="C6">
      <formula1>1</formula1>
      <formula2>1000000000</formula2>
    </dataValidation>
    <dataValidation type="whole" allowBlank="1" showInputMessage="1" showErrorMessage="1" errorTitle="Check value" error="Enter a valid nonnegative value; rates must be 0 to 1." promptTitle="Required input" prompt="Use the same currency and period. Enter zero when appropriate." sqref="D6">
      <formula1>1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7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7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7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8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8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8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9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9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9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0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0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0">
      <formula1>0</formula1>
      <formula2>1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1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1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1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2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2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2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B13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C13">
      <formula1>0</formula1>
      <formula2>1000000000</formula2>
    </dataValidation>
    <dataValidation type="decimal" allowBlank="1" showInputMessage="1" showErrorMessage="1" errorTitle="Check value" error="Enter a valid nonnegative value; rates must be 0 to 1." promptTitle="Required input" prompt="Use the same currency and period. Enter zero when appropriate." sqref="D13">
      <formula1>0</formula1>
      <formula2>1000000000</formula2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"/>
  <sheetViews>
    <sheetView workbookViewId="0"/>
  </sheetViews>
  <sheetFormatPr defaultRowHeight="15"/>
  <cols>
    <col min="1" max="1" width="32.7109375" customWidth="1"/>
    <col min="2" max="2" width="100.7109375" customWidth="1"/>
  </cols>
  <sheetData>
    <row r="1" spans="1:2">
      <c r="A1" s="1" t="s">
        <v>64</v>
      </c>
      <c r="B1" s="1"/>
    </row>
    <row r="3" spans="1:2" ht="65" customHeight="1">
      <c r="A3" s="2" t="s">
        <v>65</v>
      </c>
      <c r="B3" s="3" t="s">
        <v>66</v>
      </c>
    </row>
    <row r="4" spans="1:2" ht="65" customHeight="1">
      <c r="A4" s="2" t="s">
        <v>67</v>
      </c>
      <c r="B4" s="3" t="s">
        <v>68</v>
      </c>
    </row>
    <row r="5" spans="1:2" ht="65" customHeight="1">
      <c r="A5" s="2" t="s">
        <v>69</v>
      </c>
      <c r="B5" s="3" t="s">
        <v>70</v>
      </c>
    </row>
    <row r="6" spans="1:2" ht="65" customHeight="1">
      <c r="A6" s="2" t="s">
        <v>71</v>
      </c>
      <c r="B6" s="3" t="s">
        <v>72</v>
      </c>
    </row>
    <row r="7" spans="1:2" ht="65" customHeight="1">
      <c r="A7" s="2" t="s">
        <v>73</v>
      </c>
      <c r="B7" s="3" t="s">
        <v>74</v>
      </c>
    </row>
    <row r="8" spans="1:2" ht="65" customHeight="1">
      <c r="A8" s="2" t="s">
        <v>75</v>
      </c>
      <c r="B8" s="3" t="s">
        <v>76</v>
      </c>
    </row>
    <row r="9" spans="1:2" ht="65" customHeight="1">
      <c r="A9" s="2" t="s">
        <v>77</v>
      </c>
      <c r="B9" s="3" t="s">
        <v>78</v>
      </c>
    </row>
    <row r="10" spans="1:2" ht="65" customHeight="1">
      <c r="A10" s="2" t="s">
        <v>79</v>
      </c>
      <c r="B10" s="3" t="s">
        <v>80</v>
      </c>
    </row>
  </sheetData>
  <mergeCells count="1">
    <mergeCell ref="A1:B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Read first</vt:lpstr>
      <vt:lpstr>Your scenarios</vt:lpstr>
      <vt:lpstr>Example</vt:lpstr>
      <vt:lpstr>Approval brief</vt:lpstr>
      <vt:lpstr>Example!Print_Titles</vt:lpstr>
      <vt:lpstr>'Your scenarios'!Print_Titles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Loyalty program business case</dc:title>
  <dc:creator>Memberply</dc:creator>
  <dc:description>Fictional examples. Planning model, not a forecast.</dc:description>
  <cp:lastModifiedBy>Memberply</cp:lastModifiedBy>
  <dcterms:created xsi:type="dcterms:W3CDTF">2026-09-30T05:41:51Z</dcterms:created>
  <dcterms:modified xsi:type="dcterms:W3CDTF">2026-09-30T05:41:51Z</dcterms:modified>
</cp:coreProperties>
</file>